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c0690f4ec71f398/Documents/"/>
    </mc:Choice>
  </mc:AlternateContent>
  <xr:revisionPtr revIDLastSave="0" documentId="8_{C8BB051A-14B3-4239-BB96-576133963CD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abl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C32" i="1" s="1"/>
</calcChain>
</file>

<file path=xl/sharedStrings.xml><?xml version="1.0" encoding="utf-8"?>
<sst xmlns="http://schemas.openxmlformats.org/spreadsheetml/2006/main" count="75" uniqueCount="60">
  <si>
    <r>
      <rPr>
        <b/>
        <sz val="9"/>
        <rFont val="Times New Roman"/>
        <family val="1"/>
      </rPr>
      <t xml:space="preserve">PROFIT AND LOSS BY SEGMENT </t>
    </r>
    <r>
      <rPr>
        <sz val="9"/>
        <rFont val="Times New Roman"/>
        <family val="1"/>
      </rPr>
      <t xml:space="preserve">- </t>
    </r>
    <r>
      <rPr>
        <b/>
        <sz val="9"/>
        <rFont val="Times New Roman"/>
        <family val="1"/>
      </rPr>
      <t>PRE-ABC</t>
    </r>
  </si>
  <si>
    <t>Colombo Soft-Serve Frozen Yogart</t>
  </si>
  <si>
    <t>Income Statement</t>
  </si>
  <si>
    <t>Category</t>
  </si>
  <si>
    <t>Impulse Segment</t>
  </si>
  <si>
    <t>Yogurt Shops</t>
  </si>
  <si>
    <t>Line</t>
  </si>
  <si>
    <t>Total</t>
  </si>
  <si>
    <t>#</t>
  </si>
  <si>
    <t>Sales in Cases</t>
  </si>
  <si>
    <t>I</t>
  </si>
  <si>
    <t>Sales Revenue</t>
  </si>
  <si>
    <r>
      <rPr>
        <vertAlign val="superscript"/>
        <sz val="10"/>
        <rFont val="Arial"/>
        <family val="2"/>
      </rPr>
      <t>$</t>
    </r>
    <r>
      <rPr>
        <vertAlign val="superscript"/>
        <sz val="10"/>
        <rFont val="Times New Roman"/>
        <family val="1"/>
      </rPr>
      <t xml:space="preserve">         </t>
    </r>
    <r>
      <rPr>
        <sz val="10"/>
        <rFont val="Times New Roman"/>
        <family val="1"/>
      </rPr>
      <t>23,880,000</t>
    </r>
  </si>
  <si>
    <t>Less: Price Promotions</t>
  </si>
  <si>
    <r>
      <rPr>
        <b/>
        <sz val="9"/>
        <rFont val="Times New Roman"/>
        <family val="1"/>
      </rPr>
      <t xml:space="preserve">Net Sales (Line </t>
    </r>
    <r>
      <rPr>
        <sz val="9"/>
        <rFont val="Times New Roman"/>
        <family val="1"/>
      </rPr>
      <t xml:space="preserve">I - </t>
    </r>
    <r>
      <rPr>
        <b/>
        <sz val="9"/>
        <rFont val="Times New Roman"/>
        <family val="1"/>
      </rPr>
      <t>2)</t>
    </r>
  </si>
  <si>
    <r>
      <t xml:space="preserve">$   </t>
    </r>
    <r>
      <rPr>
        <b/>
        <sz val="10"/>
        <rFont val="Times New Roman"/>
        <family val="1"/>
      </rPr>
      <t>25,350,000</t>
    </r>
  </si>
  <si>
    <r>
      <rPr>
        <sz val="10"/>
        <rFont val="Arial"/>
        <family val="2"/>
      </rPr>
      <t>$</t>
    </r>
    <r>
      <rPr>
        <sz val="10"/>
        <rFont val="Times New Roman"/>
        <family val="1"/>
      </rPr>
      <t xml:space="preserve">         </t>
    </r>
    <r>
      <rPr>
        <b/>
        <sz val="10"/>
        <rFont val="Times New Roman"/>
        <family val="1"/>
      </rPr>
      <t>20,280,000</t>
    </r>
  </si>
  <si>
    <r>
      <t xml:space="preserve">$      </t>
    </r>
    <r>
      <rPr>
        <b/>
        <sz val="10"/>
        <rFont val="Times New Roman"/>
        <family val="1"/>
      </rPr>
      <t>5,070,000</t>
    </r>
  </si>
  <si>
    <t>Less: Cost of Goods Sold</t>
  </si>
  <si>
    <r>
      <rPr>
        <b/>
        <sz val="9"/>
        <rFont val="Times New Roman"/>
        <family val="1"/>
      </rPr>
      <t xml:space="preserve">Gross Margin = Net Sales </t>
    </r>
    <r>
      <rPr>
        <sz val="9"/>
        <rFont val="Times New Roman"/>
        <family val="1"/>
      </rPr>
      <t xml:space="preserve">- </t>
    </r>
    <r>
      <rPr>
        <b/>
        <sz val="9"/>
        <rFont val="Times New Roman"/>
        <family val="1"/>
      </rPr>
      <t>COGS (Line 3 -4)</t>
    </r>
  </si>
  <si>
    <r>
      <t xml:space="preserve">$     </t>
    </r>
    <r>
      <rPr>
        <b/>
        <sz val="10"/>
        <rFont val="Times New Roman"/>
        <family val="1"/>
      </rPr>
      <t>8,100,000</t>
    </r>
  </si>
  <si>
    <r>
      <t xml:space="preserve">$           </t>
    </r>
    <r>
      <rPr>
        <b/>
        <sz val="10"/>
        <rFont val="Times New Roman"/>
        <family val="1"/>
      </rPr>
      <t>6,480,000</t>
    </r>
  </si>
  <si>
    <r>
      <t xml:space="preserve">$      </t>
    </r>
    <r>
      <rPr>
        <b/>
        <sz val="10"/>
        <rFont val="Times New Roman"/>
        <family val="1"/>
      </rPr>
      <t>1,620,000</t>
    </r>
  </si>
  <si>
    <t>Less: Merchandising  Expenses</t>
  </si>
  <si>
    <r>
      <rPr>
        <sz val="9"/>
        <rFont val="Times New Roman"/>
        <family val="1"/>
      </rPr>
      <t xml:space="preserve">Less: Selling General </t>
    </r>
    <r>
      <rPr>
        <sz val="9"/>
        <rFont val="Arial"/>
        <family val="2"/>
      </rPr>
      <t>&amp;</t>
    </r>
    <r>
      <rPr>
        <sz val="9"/>
        <rFont val="Times New Roman"/>
        <family val="1"/>
      </rPr>
      <t xml:space="preserve">  Admin. Expenses</t>
    </r>
  </si>
  <si>
    <r>
      <rPr>
        <b/>
        <sz val="9"/>
        <rFont val="Times New Roman"/>
        <family val="1"/>
      </rPr>
      <t xml:space="preserve">Net Income (Line </t>
    </r>
    <r>
      <rPr>
        <sz val="9"/>
        <rFont val="Times New Roman"/>
        <family val="1"/>
      </rPr>
      <t xml:space="preserve">7 - </t>
    </r>
    <r>
      <rPr>
        <b/>
        <sz val="9"/>
        <rFont val="Times New Roman"/>
        <family val="1"/>
      </rPr>
      <t xml:space="preserve">8 </t>
    </r>
    <r>
      <rPr>
        <sz val="9"/>
        <rFont val="Times New Roman"/>
        <family val="1"/>
      </rPr>
      <t xml:space="preserve">- </t>
    </r>
    <r>
      <rPr>
        <b/>
        <sz val="9"/>
        <rFont val="Times New Roman"/>
        <family val="1"/>
      </rPr>
      <t>9)</t>
    </r>
  </si>
  <si>
    <r>
      <t xml:space="preserve">$     </t>
    </r>
    <r>
      <rPr>
        <b/>
        <sz val="10"/>
        <rFont val="Times New Roman"/>
        <family val="1"/>
      </rPr>
      <t>5,190,000</t>
    </r>
  </si>
  <si>
    <r>
      <t xml:space="preserve">$           </t>
    </r>
    <r>
      <rPr>
        <b/>
        <sz val="10"/>
        <rFont val="Times New Roman"/>
        <family val="1"/>
      </rPr>
      <t>4,152,000</t>
    </r>
  </si>
  <si>
    <r>
      <t xml:space="preserve">$      </t>
    </r>
    <r>
      <rPr>
        <b/>
        <sz val="10"/>
        <rFont val="Times New Roman"/>
        <family val="1"/>
      </rPr>
      <t>1,038,000</t>
    </r>
  </si>
  <si>
    <t>ACTIVITY  BASED COSTING  ANALYSIS</t>
  </si>
  <si>
    <r>
      <rPr>
        <b/>
        <sz val="9"/>
        <rFont val="Times New Roman"/>
        <family val="1"/>
      </rPr>
      <t>Income Statement
Category</t>
    </r>
  </si>
  <si>
    <t>Cost</t>
  </si>
  <si>
    <t>Cost Per</t>
  </si>
  <si>
    <t>Yogart 
Shops</t>
  </si>
  <si>
    <t>Yogart Shops</t>
  </si>
  <si>
    <t>Driver</t>
  </si>
  <si>
    <t>Quantity</t>
  </si>
  <si>
    <t>Sales  in Cases</t>
  </si>
  <si>
    <t>1,500 ,000</t>
  </si>
  <si>
    <r>
      <rPr>
        <b/>
        <sz val="9"/>
        <rFont val="Times New Roman"/>
        <family val="1"/>
      </rPr>
      <t xml:space="preserve">Net Sales (Line 1 </t>
    </r>
    <r>
      <rPr>
        <sz val="9"/>
        <rFont val="Times New Roman"/>
        <family val="1"/>
      </rPr>
      <t xml:space="preserve">- </t>
    </r>
    <r>
      <rPr>
        <b/>
        <sz val="9"/>
        <rFont val="Times New Roman"/>
        <family val="1"/>
      </rPr>
      <t>2)</t>
    </r>
  </si>
  <si>
    <r>
      <rPr>
        <sz val="9"/>
        <rFont val="Times New Roman"/>
        <family val="1"/>
      </rPr>
      <t xml:space="preserve">COGS (ingred. , pkg. </t>
    </r>
    <r>
      <rPr>
        <sz val="9"/>
        <rFont val="Arial"/>
        <family val="2"/>
      </rPr>
      <t>&amp;</t>
    </r>
    <r>
      <rPr>
        <sz val="9"/>
        <rFont val="Times New Roman"/>
        <family val="1"/>
      </rPr>
      <t xml:space="preserve">  storing)</t>
    </r>
  </si>
  <si>
    <t>$</t>
  </si>
  <si>
    <t>Cases</t>
  </si>
  <si>
    <t>$9.50 per case</t>
  </si>
  <si>
    <r>
      <rPr>
        <sz val="9"/>
        <rFont val="Times New Roman"/>
        <family val="1"/>
      </rPr>
      <t xml:space="preserve">COGS (pick pack </t>
    </r>
    <r>
      <rPr>
        <sz val="9"/>
        <rFont val="Arial"/>
        <family val="2"/>
      </rPr>
      <t>&amp;</t>
    </r>
    <r>
      <rPr>
        <sz val="9"/>
        <rFont val="Times New Roman"/>
        <family val="1"/>
      </rPr>
      <t xml:space="preserve"> shipping)  Pallets</t>
    </r>
  </si>
  <si>
    <t>Pallets</t>
  </si>
  <si>
    <t>$75 per pallet</t>
  </si>
  <si>
    <r>
      <rPr>
        <sz val="9"/>
        <rFont val="Times New Roman"/>
        <family val="1"/>
      </rPr>
      <t xml:space="preserve">COGS (pick pack </t>
    </r>
    <r>
      <rPr>
        <sz val="9"/>
        <rFont val="Arial"/>
        <family val="2"/>
      </rPr>
      <t>&amp;</t>
    </r>
    <r>
      <rPr>
        <sz val="9"/>
        <rFont val="Times New Roman"/>
        <family val="1"/>
      </rPr>
      <t xml:space="preserve"> shipping)  Ind. Cases</t>
    </r>
  </si>
  <si>
    <t>Ind. Cases</t>
  </si>
  <si>
    <t>$2.25 per ind. case</t>
  </si>
  <si>
    <r>
      <rPr>
        <b/>
        <sz val="9"/>
        <rFont val="Times New Roman"/>
        <family val="1"/>
      </rPr>
      <t xml:space="preserve">Total Cost of Goods Sold (Line 4 </t>
    </r>
    <r>
      <rPr>
        <sz val="10"/>
        <rFont val="Arial"/>
        <family val="2"/>
      </rPr>
      <t>+</t>
    </r>
    <r>
      <rPr>
        <sz val="10"/>
        <rFont val="Times New Roman"/>
        <family val="1"/>
      </rPr>
      <t xml:space="preserve"> </t>
    </r>
    <r>
      <rPr>
        <b/>
        <sz val="9"/>
        <rFont val="Times New Roman"/>
        <family val="1"/>
      </rPr>
      <t xml:space="preserve">5 </t>
    </r>
    <r>
      <rPr>
        <sz val="10"/>
        <rFont val="Arial"/>
        <family val="2"/>
      </rPr>
      <t>+</t>
    </r>
    <r>
      <rPr>
        <sz val="10"/>
        <rFont val="Times New Roman"/>
        <family val="1"/>
      </rPr>
      <t xml:space="preserve"> </t>
    </r>
    <r>
      <rPr>
        <b/>
        <sz val="9"/>
        <rFont val="Times New Roman"/>
        <family val="1"/>
      </rPr>
      <t>6)</t>
    </r>
  </si>
  <si>
    <r>
      <t xml:space="preserve">$   </t>
    </r>
    <r>
      <rPr>
        <b/>
        <sz val="10"/>
        <rFont val="Times New Roman"/>
        <family val="1"/>
      </rPr>
      <t>17,250,000</t>
    </r>
  </si>
  <si>
    <r>
      <rPr>
        <b/>
        <sz val="9"/>
        <rFont val="Times New Roman"/>
        <family val="1"/>
      </rPr>
      <t xml:space="preserve">Gross Margin = Net Sales </t>
    </r>
    <r>
      <rPr>
        <sz val="9"/>
        <rFont val="Times New Roman"/>
        <family val="1"/>
      </rPr>
      <t xml:space="preserve">- </t>
    </r>
    <r>
      <rPr>
        <b/>
        <sz val="9"/>
        <rFont val="Times New Roman"/>
        <family val="1"/>
      </rPr>
      <t xml:space="preserve">COGS (Line 3 </t>
    </r>
    <r>
      <rPr>
        <sz val="9"/>
        <rFont val="Times New Roman"/>
        <family val="1"/>
      </rPr>
      <t xml:space="preserve">-7)        </t>
    </r>
  </si>
  <si>
    <t xml:space="preserve">Less: Merchandising Expenses                                           </t>
  </si>
  <si>
    <t xml:space="preserve">Kits      </t>
  </si>
  <si>
    <t>$500 per kit</t>
  </si>
  <si>
    <t xml:space="preserve">Less: Selling General &amp;  Admin. Expenses                       </t>
  </si>
  <si>
    <t xml:space="preserve"> Time     </t>
  </si>
  <si>
    <t>% of time</t>
  </si>
  <si>
    <t xml:space="preserve">Net Income (Line 8 - 9 - 10)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</si>
</sst>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\$\ #,##0"/>
    <numFmt numFmtId="165" formatCode="_(* #,##0_);_(* \(#,##0\);_(* &quot;-&quot;??_);_(@_)"/>
  </numFmts>
  <fonts count="16">
    <font>
      <sz val="10"/>
      <color rgb="FF000000"/>
      <name val="Times New Roman"/>
      <charset val="204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9"/>
      <name val="Times New Roman"/>
      <family val="2"/>
    </font>
    <font>
      <sz val="9"/>
      <name val="Arial"/>
      <family val="2"/>
    </font>
    <font>
      <sz val="10"/>
      <name val="Arial"/>
      <family val="2"/>
    </font>
    <font>
      <sz val="9"/>
      <name val="Cambria"/>
      <family val="1"/>
    </font>
    <font>
      <sz val="9"/>
      <name val="Times New Roman"/>
      <family val="2"/>
      <charset val="204"/>
    </font>
    <font>
      <sz val="10"/>
      <name val="Times New Roman"/>
      <family val="2"/>
    </font>
    <font>
      <b/>
      <sz val="10"/>
      <name val="Times New Roman"/>
      <family val="1"/>
    </font>
    <font>
      <sz val="10"/>
      <name val="Cambria"/>
      <family val="1"/>
    </font>
    <font>
      <vertAlign val="superscript"/>
      <sz val="10"/>
      <name val="Arial"/>
      <family val="2"/>
    </font>
    <font>
      <vertAlign val="superscript"/>
      <sz val="10"/>
      <name val="Times New Roman"/>
      <family val="1"/>
    </font>
    <font>
      <i/>
      <sz val="10"/>
      <name val="Courier New"/>
      <family val="3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thin">
        <color rgb="FF5B5B64"/>
      </top>
      <bottom/>
      <diagonal/>
    </border>
    <border>
      <left/>
      <right/>
      <top style="thin">
        <color rgb="FF5B5B60"/>
      </top>
      <bottom/>
      <diagonal/>
    </border>
    <border>
      <left/>
      <right/>
      <top/>
      <bottom style="thin">
        <color rgb="FF5B5B60"/>
      </bottom>
      <diagonal/>
    </border>
    <border>
      <left/>
      <right/>
      <top style="thin">
        <color rgb="FF5B5B60"/>
      </top>
      <bottom style="thin">
        <color rgb="FF6B6B70"/>
      </bottom>
      <diagonal/>
    </border>
    <border>
      <left/>
      <right/>
      <top/>
      <bottom style="thin">
        <color rgb="FF5B5B64"/>
      </bottom>
      <diagonal/>
    </border>
    <border>
      <left/>
      <right/>
      <top style="thin">
        <color rgb="FF6B6B70"/>
      </top>
      <bottom style="thin">
        <color rgb="FF5B5B64"/>
      </bottom>
      <diagonal/>
    </border>
    <border>
      <left/>
      <right/>
      <top/>
      <bottom style="thin">
        <color rgb="FF5B6064"/>
      </bottom>
      <diagonal/>
    </border>
    <border>
      <left/>
      <right/>
      <top/>
      <bottom style="thin">
        <color rgb="FF64676B"/>
      </bottom>
      <diagonal/>
    </border>
    <border>
      <left/>
      <right/>
      <top style="thin">
        <color rgb="FF5B6064"/>
      </top>
      <bottom/>
      <diagonal/>
    </border>
    <border>
      <left/>
      <right/>
      <top style="thin">
        <color rgb="FF64676B"/>
      </top>
      <bottom/>
      <diagonal/>
    </border>
    <border>
      <left/>
      <right/>
      <top/>
      <bottom style="thin">
        <color rgb="FF5B6067"/>
      </bottom>
      <diagonal/>
    </border>
    <border>
      <left/>
      <right/>
      <top style="thin">
        <color rgb="FF5B6067"/>
      </top>
      <bottom/>
      <diagonal/>
    </border>
    <border>
      <left/>
      <right/>
      <top style="thin">
        <color rgb="FF5B5B60"/>
      </top>
      <bottom style="thin">
        <color rgb="FF57575B"/>
      </bottom>
      <diagonal/>
    </border>
    <border>
      <left/>
      <right/>
      <top style="thin">
        <color rgb="FF57575B"/>
      </top>
      <bottom style="thin">
        <color rgb="FF57575B"/>
      </bottom>
      <diagonal/>
    </border>
    <border>
      <left/>
      <right/>
      <top style="thin">
        <color rgb="FF57575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544F54"/>
      </bottom>
      <diagonal/>
    </border>
    <border>
      <left style="thin">
        <color indexed="64"/>
      </left>
      <right style="thin">
        <color indexed="64"/>
      </right>
      <top style="thin">
        <color rgb="FF544F54"/>
      </top>
      <bottom/>
      <diagonal/>
    </border>
    <border>
      <left style="thin">
        <color indexed="64"/>
      </left>
      <right style="thin">
        <color indexed="64"/>
      </right>
      <top style="thin">
        <color rgb="FF64677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5B5B60"/>
      </bottom>
      <diagonal/>
    </border>
    <border>
      <left style="thin">
        <color indexed="64"/>
      </left>
      <right style="thin">
        <color indexed="64"/>
      </right>
      <top style="thin">
        <color rgb="FF5B5B60"/>
      </top>
      <bottom style="thin">
        <color rgb="FF6B6B70"/>
      </bottom>
      <diagonal/>
    </border>
    <border>
      <left style="thin">
        <color indexed="64"/>
      </left>
      <right style="thin">
        <color indexed="64"/>
      </right>
      <top style="thin">
        <color rgb="FF6B6B7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5B575B"/>
      </bottom>
      <diagonal/>
    </border>
    <border>
      <left style="thin">
        <color indexed="64"/>
      </left>
      <right style="thin">
        <color indexed="64"/>
      </right>
      <top style="thin">
        <color rgb="FF5B575B"/>
      </top>
      <bottom/>
      <diagonal/>
    </border>
    <border>
      <left style="thin">
        <color indexed="64"/>
      </left>
      <right style="thin">
        <color indexed="64"/>
      </right>
      <top style="thin">
        <color rgb="FF5B5B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676467"/>
      </bottom>
      <diagonal/>
    </border>
    <border>
      <left style="thin">
        <color indexed="64"/>
      </left>
      <right style="thin">
        <color indexed="64"/>
      </right>
      <top style="thin">
        <color rgb="FF676467"/>
      </top>
      <bottom/>
      <diagonal/>
    </border>
    <border>
      <left style="thin">
        <color indexed="64"/>
      </left>
      <right style="thin">
        <color indexed="64"/>
      </right>
      <top style="thin">
        <color rgb="FF5B5B60"/>
      </top>
      <bottom/>
      <diagonal/>
    </border>
    <border>
      <left style="thin">
        <color indexed="64"/>
      </left>
      <right style="thin">
        <color indexed="64"/>
      </right>
      <top style="thin">
        <color rgb="FF5B5B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5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 indent="8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 indent="3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right" vertical="center" wrapText="1"/>
    </xf>
    <xf numFmtId="1" fontId="5" fillId="0" borderId="0" xfId="0" applyNumberFormat="1" applyFont="1" applyAlignment="1">
      <alignment horizontal="left" vertical="top" wrapText="1" indent="1"/>
    </xf>
    <xf numFmtId="0" fontId="3" fillId="0" borderId="20" xfId="0" applyFont="1" applyBorder="1" applyAlignment="1">
      <alignment horizontal="right" vertical="top" wrapText="1"/>
    </xf>
    <xf numFmtId="0" fontId="3" fillId="0" borderId="26" xfId="0" applyFont="1" applyBorder="1" applyAlignment="1">
      <alignment horizontal="right" vertical="top" wrapText="1"/>
    </xf>
    <xf numFmtId="0" fontId="3" fillId="0" borderId="29" xfId="0" applyFont="1" applyBorder="1" applyAlignment="1">
      <alignment horizontal="right" vertical="top" wrapText="1"/>
    </xf>
    <xf numFmtId="1" fontId="5" fillId="0" borderId="0" xfId="0" applyNumberFormat="1" applyFont="1" applyAlignment="1">
      <alignment horizontal="center" vertical="top" wrapText="1"/>
    </xf>
    <xf numFmtId="0" fontId="3" fillId="0" borderId="21" xfId="0" applyFont="1" applyBorder="1" applyAlignment="1">
      <alignment horizontal="right" vertical="top" wrapText="1"/>
    </xf>
    <xf numFmtId="0" fontId="3" fillId="0" borderId="27" xfId="0" applyFont="1" applyBorder="1" applyAlignment="1">
      <alignment horizontal="right" vertical="top" wrapText="1"/>
    </xf>
    <xf numFmtId="0" fontId="3" fillId="0" borderId="30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right" vertical="top" wrapText="1"/>
    </xf>
    <xf numFmtId="0" fontId="3" fillId="0" borderId="31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165" fontId="3" fillId="0" borderId="32" xfId="1" applyNumberFormat="1" applyFont="1" applyFill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9" fontId="3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12" xfId="0" applyFont="1" applyBorder="1" applyAlignment="1">
      <alignment horizontal="right" vertical="top" wrapText="1"/>
    </xf>
    <xf numFmtId="3" fontId="10" fillId="0" borderId="12" xfId="0" applyNumberFormat="1" applyFont="1" applyBorder="1" applyAlignment="1">
      <alignment horizontal="right" vertical="top" wrapText="1"/>
    </xf>
    <xf numFmtId="164" fontId="10" fillId="0" borderId="0" xfId="0" applyNumberFormat="1" applyFont="1" applyAlignment="1">
      <alignment horizontal="right" vertical="center" wrapText="1"/>
    </xf>
    <xf numFmtId="3" fontId="10" fillId="0" borderId="3" xfId="0" applyNumberFormat="1" applyFont="1" applyBorder="1" applyAlignment="1">
      <alignment horizontal="right" vertical="top" wrapText="1"/>
    </xf>
    <xf numFmtId="3" fontId="10" fillId="0" borderId="0" xfId="0" applyNumberFormat="1" applyFont="1" applyAlignment="1">
      <alignment horizontal="right" vertical="top" wrapText="1"/>
    </xf>
    <xf numFmtId="164" fontId="11" fillId="0" borderId="16" xfId="0" applyNumberFormat="1" applyFont="1" applyBorder="1" applyAlignment="1">
      <alignment horizontal="right" vertical="top" wrapText="1"/>
    </xf>
    <xf numFmtId="164" fontId="10" fillId="0" borderId="16" xfId="0" applyNumberFormat="1" applyFont="1" applyBorder="1" applyAlignment="1">
      <alignment horizontal="right" vertical="top" wrapText="1"/>
    </xf>
    <xf numFmtId="3" fontId="10" fillId="0" borderId="16" xfId="0" applyNumberFormat="1" applyFont="1" applyBorder="1" applyAlignment="1">
      <alignment horizontal="right" vertical="top" wrapText="1"/>
    </xf>
    <xf numFmtId="165" fontId="12" fillId="0" borderId="33" xfId="1" applyNumberFormat="1" applyFont="1" applyFill="1" applyBorder="1" applyAlignment="1">
      <alignment horizontal="right" vertical="top"/>
    </xf>
    <xf numFmtId="165" fontId="12" fillId="0" borderId="16" xfId="1" applyNumberFormat="1" applyFont="1" applyFill="1" applyBorder="1" applyAlignment="1">
      <alignment horizontal="right" vertical="top"/>
    </xf>
    <xf numFmtId="0" fontId="3" fillId="0" borderId="3" xfId="0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left" vertical="top" wrapText="1"/>
    </xf>
    <xf numFmtId="3" fontId="3" fillId="0" borderId="13" xfId="0" applyNumberFormat="1" applyFont="1" applyBorder="1" applyAlignment="1">
      <alignment horizontal="right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left" vertical="top" wrapText="1"/>
    </xf>
    <xf numFmtId="3" fontId="3" fillId="0" borderId="14" xfId="0" applyNumberFormat="1" applyFont="1" applyBorder="1" applyAlignment="1">
      <alignment horizontal="right" vertical="top" wrapText="1"/>
    </xf>
    <xf numFmtId="1" fontId="3" fillId="0" borderId="13" xfId="0" applyNumberFormat="1" applyFont="1" applyBorder="1" applyAlignment="1">
      <alignment horizontal="right" vertical="top" wrapText="1"/>
    </xf>
    <xf numFmtId="3" fontId="3" fillId="0" borderId="13" xfId="0" applyNumberFormat="1" applyFont="1" applyBorder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3" fillId="0" borderId="32" xfId="0" applyFont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2" fillId="0" borderId="33" xfId="0" applyFont="1" applyBorder="1" applyAlignment="1">
      <alignment horizontal="right" vertical="top"/>
    </xf>
    <xf numFmtId="0" fontId="12" fillId="0" borderId="16" xfId="0" applyFont="1" applyBorder="1" applyAlignment="1">
      <alignment horizontal="right" vertical="top"/>
    </xf>
    <xf numFmtId="165" fontId="3" fillId="0" borderId="34" xfId="0" applyNumberFormat="1" applyFont="1" applyBorder="1" applyAlignment="1">
      <alignment horizontal="right" vertical="top"/>
    </xf>
    <xf numFmtId="0" fontId="3" fillId="0" borderId="34" xfId="0" applyFont="1" applyBorder="1" applyAlignment="1">
      <alignment horizontal="right" vertical="top"/>
    </xf>
    <xf numFmtId="3" fontId="10" fillId="0" borderId="18" xfId="0" applyNumberFormat="1" applyFont="1" applyBorder="1" applyAlignment="1">
      <alignment horizontal="right" vertical="top" wrapText="1"/>
    </xf>
    <xf numFmtId="164" fontId="10" fillId="0" borderId="18" xfId="0" applyNumberFormat="1" applyFont="1" applyBorder="1" applyAlignment="1">
      <alignment horizontal="right" vertical="center" wrapText="1"/>
    </xf>
    <xf numFmtId="3" fontId="10" fillId="0" borderId="19" xfId="0" applyNumberFormat="1" applyFont="1" applyBorder="1" applyAlignment="1">
      <alignment horizontal="right" vertical="top" wrapText="1"/>
    </xf>
    <xf numFmtId="3" fontId="10" fillId="0" borderId="25" xfId="0" applyNumberFormat="1" applyFont="1" applyBorder="1" applyAlignment="1">
      <alignment horizontal="right" vertical="top" wrapText="1"/>
    </xf>
    <xf numFmtId="3" fontId="10" fillId="0" borderId="28" xfId="0" applyNumberFormat="1" applyFont="1" applyBorder="1" applyAlignment="1">
      <alignment horizontal="right" vertical="top" wrapText="1"/>
    </xf>
    <xf numFmtId="164" fontId="10" fillId="0" borderId="18" xfId="0" applyNumberFormat="1" applyFont="1" applyBorder="1" applyAlignment="1">
      <alignment horizontal="right" vertical="top" wrapText="1"/>
    </xf>
    <xf numFmtId="0" fontId="15" fillId="0" borderId="0" xfId="0" applyFont="1" applyAlignment="1">
      <alignment horizontal="right" vertical="top" wrapText="1"/>
    </xf>
    <xf numFmtId="3" fontId="10" fillId="0" borderId="22" xfId="0" applyNumberFormat="1" applyFont="1" applyBorder="1" applyAlignment="1">
      <alignment horizontal="right" vertical="top" wrapText="1"/>
    </xf>
    <xf numFmtId="0" fontId="15" fillId="0" borderId="4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workbookViewId="0">
      <selection activeCell="E17" sqref="E17"/>
    </sheetView>
  </sheetViews>
  <sheetFormatPr defaultRowHeight="12.75"/>
  <cols>
    <col min="1" max="1" width="4.6640625" customWidth="1"/>
    <col min="2" max="2" width="45.33203125" customWidth="1"/>
    <col min="3" max="3" width="15.1640625" customWidth="1"/>
    <col min="4" max="4" width="2.1640625" customWidth="1"/>
    <col min="5" max="5" width="18.5" customWidth="1"/>
    <col min="6" max="6" width="3.33203125" customWidth="1"/>
    <col min="7" max="7" width="15.1640625" customWidth="1"/>
    <col min="8" max="8" width="10.5" customWidth="1"/>
    <col min="9" max="9" width="17.33203125" customWidth="1"/>
    <col min="10" max="10" width="11.5" customWidth="1"/>
    <col min="11" max="12" width="10.5" customWidth="1"/>
  </cols>
  <sheetData>
    <row r="1" spans="1:12" ht="12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2" customHeight="1">
      <c r="A2" s="1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0.9" customHeight="1">
      <c r="A3" s="94"/>
      <c r="B3" s="2" t="s">
        <v>2</v>
      </c>
      <c r="C3" s="93"/>
      <c r="D3" s="93"/>
      <c r="E3" s="93"/>
      <c r="F3" s="93"/>
      <c r="G3" s="93"/>
      <c r="H3" s="94"/>
      <c r="I3" s="94"/>
      <c r="J3" s="94"/>
      <c r="K3" s="94"/>
      <c r="L3" s="94"/>
    </row>
    <row r="4" spans="1:12" ht="16.899999999999999" customHeight="1">
      <c r="A4" s="94"/>
      <c r="B4" s="3" t="s">
        <v>3</v>
      </c>
      <c r="C4" s="19"/>
      <c r="D4" s="93"/>
      <c r="E4" s="14" t="s">
        <v>4</v>
      </c>
      <c r="F4" s="93"/>
      <c r="G4" s="14" t="s">
        <v>5</v>
      </c>
      <c r="H4" s="94"/>
      <c r="I4" s="94"/>
      <c r="J4" s="94"/>
      <c r="K4" s="94"/>
      <c r="L4" s="94"/>
    </row>
    <row r="5" spans="1:12" ht="13.9" customHeight="1">
      <c r="A5" s="4" t="s">
        <v>6</v>
      </c>
      <c r="B5" s="93"/>
      <c r="C5" s="13" t="s">
        <v>7</v>
      </c>
      <c r="D5" s="93"/>
      <c r="E5" s="20"/>
      <c r="F5" s="93"/>
      <c r="G5" s="20"/>
      <c r="H5" s="94"/>
      <c r="I5" s="94"/>
      <c r="J5" s="94"/>
      <c r="K5" s="94"/>
      <c r="L5" s="94"/>
    </row>
    <row r="6" spans="1:12" ht="22.9" customHeight="1">
      <c r="A6" s="5" t="s">
        <v>8</v>
      </c>
      <c r="B6" s="4" t="s">
        <v>9</v>
      </c>
      <c r="C6" s="82">
        <v>1500000</v>
      </c>
      <c r="D6" s="74"/>
      <c r="E6" s="82">
        <v>1200000</v>
      </c>
      <c r="F6" s="74"/>
      <c r="G6" s="82">
        <v>300000</v>
      </c>
      <c r="H6" s="94"/>
      <c r="I6" s="94"/>
      <c r="J6" s="94"/>
      <c r="K6" s="94"/>
      <c r="L6" s="94"/>
    </row>
    <row r="7" spans="1:12" ht="22.9" customHeight="1">
      <c r="A7" s="6" t="s">
        <v>10</v>
      </c>
      <c r="B7" s="7" t="s">
        <v>11</v>
      </c>
      <c r="C7" s="83">
        <v>29850000</v>
      </c>
      <c r="D7" s="74"/>
      <c r="E7" s="21" t="s">
        <v>12</v>
      </c>
      <c r="F7" s="74"/>
      <c r="G7" s="83">
        <v>5970000</v>
      </c>
      <c r="H7" s="94"/>
      <c r="I7" s="94"/>
      <c r="J7" s="94"/>
      <c r="K7" s="94"/>
      <c r="L7" s="94"/>
    </row>
    <row r="8" spans="1:12" ht="13.15" customHeight="1">
      <c r="A8" s="22">
        <v>2</v>
      </c>
      <c r="B8" s="4" t="s">
        <v>13</v>
      </c>
      <c r="C8" s="84">
        <v>4500000</v>
      </c>
      <c r="D8" s="74"/>
      <c r="E8" s="85">
        <v>3600000</v>
      </c>
      <c r="F8" s="74"/>
      <c r="G8" s="86">
        <v>900000</v>
      </c>
      <c r="H8" s="94"/>
      <c r="I8" s="94"/>
      <c r="J8" s="94"/>
      <c r="K8" s="94"/>
      <c r="L8" s="94"/>
    </row>
    <row r="9" spans="1:12" ht="15" customHeight="1">
      <c r="A9" s="22">
        <v>3</v>
      </c>
      <c r="B9" s="93" t="s">
        <v>14</v>
      </c>
      <c r="C9" s="23" t="s">
        <v>15</v>
      </c>
      <c r="D9" s="74"/>
      <c r="E9" s="24" t="s">
        <v>16</v>
      </c>
      <c r="F9" s="74"/>
      <c r="G9" s="25" t="s">
        <v>17</v>
      </c>
      <c r="H9" s="94"/>
      <c r="I9" s="94"/>
      <c r="J9" s="94"/>
      <c r="K9" s="94"/>
      <c r="L9" s="94"/>
    </row>
    <row r="10" spans="1:12" ht="16.149999999999999" customHeight="1">
      <c r="A10" s="26">
        <v>4</v>
      </c>
      <c r="B10" s="4" t="s">
        <v>18</v>
      </c>
      <c r="C10" s="87">
        <v>17250000</v>
      </c>
      <c r="D10" s="74"/>
      <c r="E10" s="82">
        <v>13800000</v>
      </c>
      <c r="F10" s="74"/>
      <c r="G10" s="82">
        <v>3450000</v>
      </c>
      <c r="H10" s="94"/>
      <c r="I10" s="94"/>
      <c r="J10" s="94"/>
      <c r="K10" s="94"/>
      <c r="L10" s="94"/>
    </row>
    <row r="11" spans="1:12" ht="18" customHeight="1">
      <c r="A11" s="26">
        <v>5</v>
      </c>
      <c r="B11" s="93" t="s">
        <v>19</v>
      </c>
      <c r="C11" s="27" t="s">
        <v>20</v>
      </c>
      <c r="D11" s="88"/>
      <c r="E11" s="28" t="s">
        <v>21</v>
      </c>
      <c r="F11" s="74"/>
      <c r="G11" s="29" t="s">
        <v>22</v>
      </c>
      <c r="H11" s="94"/>
      <c r="I11" s="94"/>
      <c r="J11" s="94"/>
      <c r="K11" s="94"/>
      <c r="L11" s="94"/>
    </row>
    <row r="12" spans="1:12" ht="13.9" customHeight="1">
      <c r="A12" s="26">
        <v>6</v>
      </c>
      <c r="B12" s="4" t="s">
        <v>23</v>
      </c>
      <c r="C12" s="82">
        <v>1725000</v>
      </c>
      <c r="D12" s="74"/>
      <c r="E12" s="82">
        <v>1380000</v>
      </c>
      <c r="F12" s="74"/>
      <c r="G12" s="82">
        <v>345000</v>
      </c>
      <c r="H12" s="94"/>
      <c r="I12" s="94"/>
      <c r="J12" s="94"/>
      <c r="K12" s="94"/>
      <c r="L12" s="94"/>
    </row>
    <row r="13" spans="1:12" ht="13.15" customHeight="1">
      <c r="A13" s="26">
        <v>7</v>
      </c>
      <c r="B13" s="93" t="s">
        <v>24</v>
      </c>
      <c r="C13" s="89">
        <v>1185000</v>
      </c>
      <c r="D13" s="91"/>
      <c r="E13" s="89">
        <v>948000</v>
      </c>
      <c r="F13" s="91"/>
      <c r="G13" s="89">
        <v>237000</v>
      </c>
      <c r="H13" s="94"/>
      <c r="I13" s="94"/>
      <c r="J13" s="94"/>
      <c r="K13" s="94"/>
      <c r="L13" s="94"/>
    </row>
    <row r="14" spans="1:12" ht="13.9" customHeight="1">
      <c r="A14" s="26">
        <v>8</v>
      </c>
      <c r="B14" s="93" t="s">
        <v>25</v>
      </c>
      <c r="C14" s="31" t="s">
        <v>26</v>
      </c>
      <c r="D14" s="90"/>
      <c r="E14" s="31" t="s">
        <v>27</v>
      </c>
      <c r="F14" s="92"/>
      <c r="G14" s="32" t="s">
        <v>28</v>
      </c>
      <c r="H14" s="94"/>
      <c r="I14" s="94"/>
      <c r="J14" s="94"/>
      <c r="K14" s="94"/>
      <c r="L14" s="94"/>
    </row>
    <row r="15" spans="1:12" ht="10.9" customHeight="1">
      <c r="A15" s="33"/>
      <c r="B15" s="33"/>
      <c r="C15" s="34"/>
      <c r="D15" s="35"/>
      <c r="E15" s="34"/>
      <c r="F15" s="35"/>
      <c r="G15" s="33"/>
      <c r="H15" s="94"/>
      <c r="I15" s="94"/>
      <c r="J15" s="94"/>
      <c r="K15" s="94"/>
      <c r="L15" s="94"/>
    </row>
    <row r="16" spans="1:12" ht="30" customHeight="1">
      <c r="A16" s="36"/>
      <c r="B16" s="8" t="s">
        <v>29</v>
      </c>
      <c r="C16" s="93"/>
      <c r="D16" s="36"/>
      <c r="E16" s="93"/>
      <c r="F16" s="36"/>
      <c r="G16" s="36"/>
      <c r="H16" s="94"/>
      <c r="I16" s="94"/>
      <c r="J16" s="94"/>
      <c r="K16" s="94"/>
      <c r="L16" s="94"/>
    </row>
    <row r="17" spans="1:12" ht="19.149999999999999" customHeight="1">
      <c r="A17" s="93"/>
      <c r="B17" s="9" t="s">
        <v>1</v>
      </c>
      <c r="C17" s="93"/>
      <c r="D17" s="93"/>
      <c r="E17" s="93"/>
      <c r="F17" s="93"/>
      <c r="G17" s="93"/>
      <c r="H17" s="94"/>
      <c r="I17" s="94"/>
      <c r="J17" s="94"/>
      <c r="K17" s="94"/>
      <c r="L17" s="94"/>
    </row>
    <row r="18" spans="1:12" ht="28.9" customHeight="1">
      <c r="A18" s="93"/>
      <c r="B18" s="93" t="s">
        <v>30</v>
      </c>
      <c r="C18" s="37"/>
      <c r="D18" s="93"/>
      <c r="E18" s="33"/>
      <c r="F18" s="93"/>
      <c r="G18" s="38"/>
      <c r="H18" s="10" t="s">
        <v>31</v>
      </c>
      <c r="I18" s="10" t="s">
        <v>32</v>
      </c>
      <c r="J18" s="10" t="s">
        <v>4</v>
      </c>
      <c r="K18" s="10" t="s">
        <v>33</v>
      </c>
      <c r="L18" s="10" t="s">
        <v>7</v>
      </c>
    </row>
    <row r="19" spans="1:12" ht="16.899999999999999" customHeight="1">
      <c r="A19" s="93"/>
      <c r="B19" s="93"/>
      <c r="C19" s="39"/>
      <c r="D19" s="93"/>
      <c r="E19" s="15" t="s">
        <v>4</v>
      </c>
      <c r="F19" s="40"/>
      <c r="G19" s="16" t="s">
        <v>34</v>
      </c>
      <c r="H19" s="11" t="s">
        <v>35</v>
      </c>
      <c r="I19" s="10" t="s">
        <v>35</v>
      </c>
      <c r="J19" s="10" t="s">
        <v>36</v>
      </c>
      <c r="K19" s="10" t="s">
        <v>36</v>
      </c>
      <c r="L19" s="11" t="s">
        <v>36</v>
      </c>
    </row>
    <row r="20" spans="1:12" ht="13.15" customHeight="1">
      <c r="A20" s="4" t="s">
        <v>6</v>
      </c>
      <c r="B20" s="93"/>
      <c r="C20" s="17" t="s">
        <v>7</v>
      </c>
      <c r="D20" s="41"/>
      <c r="E20" s="42"/>
      <c r="F20" s="42"/>
      <c r="G20" s="42"/>
      <c r="H20" s="41"/>
      <c r="I20" s="41"/>
      <c r="J20" s="41"/>
      <c r="K20" s="41"/>
      <c r="L20" s="41"/>
    </row>
    <row r="21" spans="1:12" ht="25.15" customHeight="1">
      <c r="A21" s="12" t="s">
        <v>8</v>
      </c>
      <c r="B21" s="4" t="s">
        <v>37</v>
      </c>
      <c r="C21" s="54" t="s">
        <v>38</v>
      </c>
      <c r="D21" s="54"/>
      <c r="E21" s="55">
        <v>1200000</v>
      </c>
      <c r="F21" s="54"/>
      <c r="G21" s="55">
        <v>300000</v>
      </c>
      <c r="H21" s="43"/>
      <c r="I21" s="43"/>
      <c r="J21" s="43"/>
      <c r="K21" s="43"/>
      <c r="L21" s="43"/>
    </row>
    <row r="22" spans="1:12" ht="22.9" customHeight="1">
      <c r="A22" s="6" t="s">
        <v>10</v>
      </c>
      <c r="B22" s="7" t="s">
        <v>11</v>
      </c>
      <c r="C22" s="56">
        <v>29850000</v>
      </c>
      <c r="D22" s="74"/>
      <c r="E22" s="56">
        <v>23880000</v>
      </c>
      <c r="F22" s="74"/>
      <c r="G22" s="56">
        <v>5970000</v>
      </c>
      <c r="H22" s="93"/>
      <c r="I22" s="93"/>
      <c r="J22" s="93"/>
      <c r="K22" s="93"/>
      <c r="L22" s="93"/>
    </row>
    <row r="23" spans="1:12" ht="13.9" customHeight="1">
      <c r="A23" s="26">
        <v>2</v>
      </c>
      <c r="B23" s="4" t="s">
        <v>13</v>
      </c>
      <c r="C23" s="57">
        <v>4500000</v>
      </c>
      <c r="D23" s="74"/>
      <c r="E23" s="58">
        <v>3600000</v>
      </c>
      <c r="F23" s="74"/>
      <c r="G23" s="58">
        <v>900000</v>
      </c>
      <c r="H23" s="93"/>
      <c r="I23" s="93"/>
      <c r="J23" s="93"/>
      <c r="K23" s="93"/>
      <c r="L23" s="93"/>
    </row>
    <row r="24" spans="1:12" ht="16.899999999999999" customHeight="1">
      <c r="A24" s="26">
        <v>3</v>
      </c>
      <c r="B24" s="93" t="s">
        <v>39</v>
      </c>
      <c r="C24" s="44" t="s">
        <v>15</v>
      </c>
      <c r="D24" s="74"/>
      <c r="E24" s="59">
        <v>20280000</v>
      </c>
      <c r="F24" s="74"/>
      <c r="G24" s="59">
        <v>5070000</v>
      </c>
      <c r="H24" s="93"/>
      <c r="I24" s="93"/>
      <c r="J24" s="93"/>
      <c r="K24" s="93"/>
      <c r="L24" s="93"/>
    </row>
    <row r="25" spans="1:12" ht="13.15" customHeight="1">
      <c r="A25" s="26">
        <v>4</v>
      </c>
      <c r="B25" s="93" t="s">
        <v>40</v>
      </c>
      <c r="C25" s="60">
        <v>14250000</v>
      </c>
      <c r="D25" s="74"/>
      <c r="E25" s="45" t="s">
        <v>41</v>
      </c>
      <c r="F25" s="74"/>
      <c r="G25" s="45" t="s">
        <v>41</v>
      </c>
      <c r="H25" s="64" t="s">
        <v>42</v>
      </c>
      <c r="I25" s="30" t="s">
        <v>43</v>
      </c>
      <c r="J25" s="65">
        <v>1200000</v>
      </c>
      <c r="K25" s="65">
        <v>300000</v>
      </c>
      <c r="L25" s="65">
        <v>1500000</v>
      </c>
    </row>
    <row r="26" spans="1:12" ht="16.149999999999999" customHeight="1">
      <c r="A26" s="26">
        <v>5</v>
      </c>
      <c r="B26" s="93" t="s">
        <v>44</v>
      </c>
      <c r="C26" s="61">
        <v>300000</v>
      </c>
      <c r="D26" s="74"/>
      <c r="E26" s="45"/>
      <c r="F26" s="74"/>
      <c r="G26" s="45"/>
      <c r="H26" s="66" t="s">
        <v>45</v>
      </c>
      <c r="I26" s="67" t="s">
        <v>46</v>
      </c>
      <c r="J26" s="72">
        <v>800</v>
      </c>
      <c r="K26" s="68">
        <v>3200</v>
      </c>
      <c r="L26" s="73">
        <v>4000</v>
      </c>
    </row>
    <row r="27" spans="1:12" ht="13.9" customHeight="1">
      <c r="A27" s="26">
        <v>6</v>
      </c>
      <c r="B27" s="93" t="s">
        <v>47</v>
      </c>
      <c r="C27" s="61">
        <v>2700000</v>
      </c>
      <c r="D27" s="74"/>
      <c r="E27" s="45"/>
      <c r="F27" s="74"/>
      <c r="G27" s="45"/>
      <c r="H27" s="69" t="s">
        <v>48</v>
      </c>
      <c r="I27" s="70" t="s">
        <v>49</v>
      </c>
      <c r="J27" s="71">
        <v>1140000</v>
      </c>
      <c r="K27" s="71">
        <v>60000</v>
      </c>
      <c r="L27" s="71">
        <v>1200000</v>
      </c>
    </row>
    <row r="28" spans="1:12" ht="13.9" customHeight="1">
      <c r="A28" s="26">
        <v>7</v>
      </c>
      <c r="B28" s="93" t="s">
        <v>50</v>
      </c>
      <c r="C28" s="45" t="s">
        <v>51</v>
      </c>
      <c r="D28" s="74"/>
      <c r="E28" s="45"/>
      <c r="F28" s="74"/>
      <c r="G28" s="45"/>
      <c r="H28" s="46"/>
      <c r="I28" s="46"/>
      <c r="J28" s="46"/>
      <c r="K28" s="46"/>
      <c r="L28" s="46"/>
    </row>
    <row r="29" spans="1:12" ht="12" customHeight="1" thickBot="1">
      <c r="A29" s="47">
        <v>8</v>
      </c>
      <c r="B29" s="48" t="s">
        <v>52</v>
      </c>
      <c r="C29" s="49">
        <f>C24-C28</f>
        <v>8100000</v>
      </c>
      <c r="D29" s="75"/>
      <c r="E29" s="76"/>
      <c r="F29" s="75"/>
      <c r="G29" s="76"/>
      <c r="H29" s="18"/>
      <c r="I29" s="18"/>
      <c r="J29" s="18"/>
      <c r="K29" s="18"/>
      <c r="L29" s="18"/>
    </row>
    <row r="30" spans="1:12" ht="13.9" customHeight="1">
      <c r="A30" s="50">
        <v>9</v>
      </c>
      <c r="B30" s="51" t="s">
        <v>53</v>
      </c>
      <c r="C30" s="62">
        <v>1725000</v>
      </c>
      <c r="D30" s="77"/>
      <c r="E30" s="78"/>
      <c r="F30" s="77"/>
      <c r="G30" s="78"/>
      <c r="H30" s="47" t="s">
        <v>54</v>
      </c>
      <c r="I30" s="18" t="s">
        <v>55</v>
      </c>
      <c r="J30" s="47">
        <v>3360</v>
      </c>
      <c r="K30" s="47">
        <v>90</v>
      </c>
      <c r="L30" s="47">
        <v>3450</v>
      </c>
    </row>
    <row r="31" spans="1:12" ht="13.9" customHeight="1">
      <c r="A31" s="50">
        <v>10</v>
      </c>
      <c r="B31" s="51" t="s">
        <v>56</v>
      </c>
      <c r="C31" s="63">
        <v>3900000</v>
      </c>
      <c r="D31" s="77"/>
      <c r="E31" s="79"/>
      <c r="F31" s="77"/>
      <c r="G31" s="79"/>
      <c r="H31" s="47" t="s">
        <v>57</v>
      </c>
      <c r="I31" s="18" t="s">
        <v>58</v>
      </c>
      <c r="J31" s="52">
        <v>0.99</v>
      </c>
      <c r="K31" s="52">
        <v>0.01</v>
      </c>
      <c r="L31" s="52">
        <v>1</v>
      </c>
    </row>
    <row r="32" spans="1:12" ht="13.15" customHeight="1" thickBot="1">
      <c r="A32" s="53">
        <v>11</v>
      </c>
      <c r="B32" s="48" t="s">
        <v>59</v>
      </c>
      <c r="C32" s="80">
        <f>C29-C30-C31</f>
        <v>2475000</v>
      </c>
      <c r="D32" s="75"/>
      <c r="E32" s="81"/>
      <c r="F32" s="75"/>
      <c r="G32" s="81"/>
      <c r="H32" s="18"/>
      <c r="I32" s="18"/>
      <c r="J32" s="18"/>
      <c r="K32" s="18"/>
      <c r="L32" s="18"/>
    </row>
    <row r="33" spans="1:12" ht="13.5" thickTop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</sheetData>
  <mergeCells count="2">
    <mergeCell ref="A3:A4"/>
    <mergeCell ref="H3:L17"/>
  </mergeCells>
  <pageMargins left="0.7" right="0.7" top="0.75" bottom="0.75" header="0.3" footer="0.3"/>
  <pageSetup scale="83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FAB427015B0041944803506CA680AD" ma:contentTypeVersion="4" ma:contentTypeDescription="Create a new document." ma:contentTypeScope="" ma:versionID="ff2adc67b9db5645f69a62803ed7d1b9">
  <xsd:schema xmlns:xsd="http://www.w3.org/2001/XMLSchema" xmlns:xs="http://www.w3.org/2001/XMLSchema" xmlns:p="http://schemas.microsoft.com/office/2006/metadata/properties" xmlns:ns2="f07b0f0d-f683-48b3-8e8a-48fbb28515c7" targetNamespace="http://schemas.microsoft.com/office/2006/metadata/properties" ma:root="true" ma:fieldsID="eedc1e996648c8da6d84d3daf916d4e8" ns2:_="">
    <xsd:import namespace="f07b0f0d-f683-48b3-8e8a-48fbb28515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b0f0d-f683-48b3-8e8a-48fbb28515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09A30B-7DF8-48F7-A2E7-672261C06718}"/>
</file>

<file path=customXml/itemProps2.xml><?xml version="1.0" encoding="utf-8"?>
<ds:datastoreItem xmlns:ds="http://schemas.openxmlformats.org/officeDocument/2006/customXml" ds:itemID="{FA1E5B9E-FBD8-4D2E-AF76-789B24C94199}"/>
</file>

<file path=customXml/itemProps3.xml><?xml version="1.0" encoding="utf-8"?>
<ds:datastoreItem xmlns:ds="http://schemas.openxmlformats.org/officeDocument/2006/customXml" ds:itemID="{D3C36C28-69D4-4479-A02E-C1C2DC7F40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/>
  <cp:revision/>
  <dcterms:created xsi:type="dcterms:W3CDTF">2017-09-11T16:29:23Z</dcterms:created>
  <dcterms:modified xsi:type="dcterms:W3CDTF">2024-09-11T23:36:01Z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0x010100F9FAB427015B0041944803506CA680AD</vt:lpwstr>
  </property>
</Properties>
</file>